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汇总" sheetId="4" state="hidden" r:id="rId1"/>
    <sheet name="整理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<sst xmlns="http://schemas.openxmlformats.org/spreadsheetml/2006/main" count="77" uniqueCount="69">
  <si>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截至10.15日成品库降级品电芯汇总</t>
  </si>
  <si>
    <t>型号</t>
  </si>
  <si>
    <t>体系</t>
  </si>
  <si>
    <t>A-</t>
  </si>
  <si>
    <t>A小</t>
  </si>
  <si>
    <t>B</t>
  </si>
  <si>
    <t>合计</t>
  </si>
  <si>
    <t>18650-2000</t>
  </si>
  <si>
    <t>INR18650-2000mAh</t>
  </si>
  <si>
    <t>INR18650-2000mAh(523+6.0g)</t>
  </si>
  <si>
    <t>INR18650-2000mAh(523+6.0g)0.5C/0.5C</t>
  </si>
  <si>
    <t>INR18650-2000mAh(523+6.0g)0.5C/0.5C单独</t>
  </si>
  <si>
    <t>INR18650-2000mAh(523+6.2g)后镀镍</t>
  </si>
  <si>
    <t>INR18650-2000mAh(523+6.2g)预镀镍</t>
  </si>
  <si>
    <t>18650-2500</t>
  </si>
  <si>
    <t>INR18650-2500mAh</t>
  </si>
  <si>
    <t>18650-2600</t>
  </si>
  <si>
    <t>INR18650-2600mAh</t>
  </si>
  <si>
    <t>INR18650-2600mAh-(J版)(811+523)0.5C/0.5C</t>
  </si>
  <si>
    <t>INR18650-2600mAh-(J版)(911+523)0.5C/0.5C</t>
  </si>
  <si>
    <t>INR18650-2600mAh-3C（26A）HM 811+523</t>
  </si>
  <si>
    <t>INR18650-2600mAh-3C（26A）TL 811+523</t>
  </si>
  <si>
    <t>INR18650-2600mAh-5C系(811+523)</t>
  </si>
  <si>
    <t>INR18650-2600mAh-5C系(811+523)0.5C/0.5C</t>
  </si>
  <si>
    <t>INR18650-2600mAh-5C系（纯811）</t>
  </si>
  <si>
    <t>18650-3000</t>
  </si>
  <si>
    <t>INR18650-3000mAh-5C系</t>
  </si>
  <si>
    <t>18650-3350</t>
  </si>
  <si>
    <t>INR18650-3350mAh</t>
  </si>
  <si>
    <t>21700-4000</t>
  </si>
  <si>
    <t>INR21700-4000mAh《小壳8C》（70.4±0.1）</t>
  </si>
  <si>
    <t>INR21700-4000mAh-5C系-J版预镀镍小壳</t>
  </si>
  <si>
    <t>INR21700-4000mAh低温</t>
  </si>
  <si>
    <t>INR21700-4000mAh小壳5C（70.4±0.1）</t>
  </si>
  <si>
    <t>21700-4500</t>
  </si>
  <si>
    <t>INR21700-4500mAh</t>
  </si>
  <si>
    <t>INR21700-4500mAh大壳</t>
  </si>
  <si>
    <t>INR21700-4500mAh小钢壳</t>
  </si>
  <si>
    <t>21700-5000</t>
  </si>
  <si>
    <t>INR21700-5000mAh-3C系(LC7.9)</t>
  </si>
  <si>
    <t>INR21700-5000mAh-3C系(LC8.55)</t>
  </si>
  <si>
    <t>INR21700-5000mAh-3C系升级款</t>
  </si>
  <si>
    <t>21700-5600</t>
  </si>
  <si>
    <t>INR21700-5600mAh</t>
  </si>
  <si>
    <t>INR21700-5600mAh大壳</t>
  </si>
  <si>
    <t>备注：数据来源10.15日成品库库存，不包含库存订单4000-5C小壳A-数及车间/包装降级品数据，不分B品电芯底部已打F码，降级品存在混体系，多种喷码套膜等情况。</t>
  </si>
  <si>
    <t>报价单</t>
  </si>
  <si>
    <r>
      <rPr>
        <sz val="11"/>
        <color theme="1"/>
        <rFont val="宋体"/>
        <charset val="134"/>
        <scheme val="minor"/>
      </rPr>
      <t>报价公司：</t>
    </r>
    <r>
      <rPr>
        <u/>
        <sz val="11"/>
        <color theme="1"/>
        <rFont val="仿宋_GB2312"/>
        <charset val="134"/>
      </rPr>
      <t xml:space="preserve">                                  </t>
    </r>
    <r>
      <rPr>
        <sz val="11"/>
        <color theme="1"/>
        <rFont val="仿宋_GB2312"/>
        <charset val="134"/>
      </rPr>
      <t xml:space="preserve">（盖章）  </t>
    </r>
  </si>
  <si>
    <r>
      <rPr>
        <sz val="11"/>
        <color theme="1"/>
        <rFont val="宋体"/>
        <charset val="134"/>
        <scheme val="minor"/>
      </rPr>
      <t>报价时间：</t>
    </r>
    <r>
      <rPr>
        <u/>
        <sz val="11"/>
        <color theme="1"/>
        <rFont val="宋体"/>
        <charset val="134"/>
        <scheme val="minor"/>
      </rPr>
      <t xml:space="preserve">                                  </t>
    </r>
    <r>
      <rPr>
        <sz val="11"/>
        <color theme="1"/>
        <rFont val="仿宋_GB2312"/>
        <charset val="134"/>
      </rPr>
      <t>（必填）</t>
    </r>
  </si>
  <si>
    <r>
      <rPr>
        <sz val="11"/>
        <color theme="1"/>
        <rFont val="宋体"/>
        <charset val="134"/>
        <scheme val="minor"/>
      </rPr>
      <t xml:space="preserve">联系人： </t>
    </r>
    <r>
      <rPr>
        <u/>
        <sz val="11"/>
        <color theme="1"/>
        <rFont val="宋体"/>
        <charset val="134"/>
        <scheme val="minor"/>
      </rPr>
      <t xml:space="preserve">                                   </t>
    </r>
    <r>
      <rPr>
        <sz val="11"/>
        <color theme="1"/>
        <rFont val="仿宋_GB2312"/>
        <charset val="134"/>
      </rPr>
      <t>（必填）</t>
    </r>
  </si>
  <si>
    <r>
      <rPr>
        <sz val="11"/>
        <color theme="1"/>
        <rFont val="宋体"/>
        <charset val="134"/>
        <scheme val="minor"/>
      </rPr>
      <t>电话：</t>
    </r>
    <r>
      <rPr>
        <u/>
        <sz val="11"/>
        <color theme="1"/>
        <rFont val="宋体"/>
        <charset val="134"/>
        <scheme val="minor"/>
      </rPr>
      <t xml:space="preserve">               </t>
    </r>
    <r>
      <rPr>
        <sz val="11"/>
        <color theme="1"/>
        <rFont val="宋体"/>
        <charset val="134"/>
        <scheme val="minor"/>
      </rPr>
      <t xml:space="preserve">  邮箱：</t>
    </r>
    <r>
      <rPr>
        <u/>
        <sz val="11"/>
        <color theme="1"/>
        <rFont val="宋体"/>
        <charset val="134"/>
        <scheme val="minor"/>
      </rPr>
      <t xml:space="preserve">                </t>
    </r>
    <r>
      <rPr>
        <sz val="11"/>
        <color theme="1"/>
        <rFont val="仿宋_GB2312"/>
        <charset val="134"/>
      </rPr>
      <t>（必填 ）</t>
    </r>
  </si>
  <si>
    <t>规格型号</t>
  </si>
  <si>
    <t>数量（支）</t>
  </si>
  <si>
    <t>单价（元/支）</t>
  </si>
  <si>
    <t>总价（元/支）</t>
  </si>
  <si>
    <t>合计数量（支）</t>
  </si>
  <si>
    <t>合计金额（元）</t>
  </si>
  <si>
    <t>18650-2000mAh-8C</t>
  </si>
  <si>
    <t>18650-2000mAh-10C</t>
  </si>
  <si>
    <t>18650-2500mAh</t>
  </si>
  <si>
    <t>18650-2600mAh-3C</t>
  </si>
  <si>
    <t>18650-2600mAh-5C</t>
  </si>
  <si>
    <t>18650-3000mAh</t>
  </si>
  <si>
    <t>18650-3350mAh</t>
  </si>
  <si>
    <t>21700-4000mAh-8C</t>
  </si>
  <si>
    <t>21700-4000mAh-5C</t>
  </si>
  <si>
    <t>21700-4500mAh</t>
  </si>
  <si>
    <t>21700-5000mAh</t>
  </si>
  <si>
    <t>21700-5600mAh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</si>
</sst>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7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8">
      <alignment vertical="center"/>
    </xf>
    <xf numFmtId="0" fontId="8" fillId="0" borderId="8">
      <alignment vertical="center"/>
    </xf>
    <xf numFmtId="0" fontId="9" fillId="0" borderId="9">
      <alignment vertical="center"/>
    </xf>
    <xf numFmtId="0" fontId="9" fillId="0" borderId="0">
      <alignment vertical="center"/>
    </xf>
    <xf numFmtId="0" fontId="10" fillId="3" borderId="10">
      <alignment vertical="center"/>
    </xf>
    <xf numFmtId="0" fontId="11" fillId="4" borderId="11">
      <alignment vertical="center"/>
    </xf>
    <xf numFmtId="0" fontId="12" fillId="4" borderId="10">
      <alignment vertical="center"/>
    </xf>
    <xf numFmtId="0" fontId="13" fillId="5" borderId="12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33"/>
  <sheetViews>
    <sheetView workbookViewId="0">
      <selection activeCell="B1" sqref="B1:G1"/>
    </sheetView>
  </sheetViews>
  <sheetFormatPr defaultColWidth="9" defaultRowHeight="13.5" outlineLevelCol="6"/>
  <cols>
    <col min="1" max="1" width="2.875" customWidth="1"/>
    <col min="2" max="2" width="18.875" customWidth="1"/>
    <col min="3" max="3" width="44.7583333333333" customWidth="1"/>
    <col min="4" max="7" width="14.875" customWidth="1"/>
  </cols>
  <sheetData>
    <row r="1" ht="25.5" spans="2:7">
      <c r="B1" s="1" t="s">
        <v>0</v>
      </c>
      <c r="C1" s="1"/>
      <c r="D1" s="1"/>
      <c r="E1" s="1"/>
      <c r="F1" s="1"/>
      <c r="G1" s="1"/>
    </row>
    <row r="2" ht="20" customHeight="1" spans="2:7"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ht="20" customHeight="1" spans="2:7">
      <c r="B3" s="13" t="s">
        <v>7</v>
      </c>
      <c r="C3" s="13" t="s">
        <v>8</v>
      </c>
      <c r="D3" s="13">
        <v>15578</v>
      </c>
      <c r="E3" s="13"/>
      <c r="F3" s="13">
        <v>14858</v>
      </c>
      <c r="G3" s="13">
        <f t="shared" ref="G3:G32" si="0">+SUM(D3:F3)</f>
        <v>30436</v>
      </c>
    </row>
    <row r="4" ht="20" customHeight="1" spans="2:7">
      <c r="B4" s="13"/>
      <c r="C4" s="13" t="s">
        <v>9</v>
      </c>
      <c r="D4" s="13">
        <v>72657</v>
      </c>
      <c r="E4" s="13"/>
      <c r="F4" s="13">
        <v>20</v>
      </c>
      <c r="G4" s="13">
        <f t="shared" si="0"/>
        <v>72677</v>
      </c>
    </row>
    <row r="5" ht="20" customHeight="1" spans="2:7">
      <c r="B5" s="13"/>
      <c r="C5" s="13" t="s">
        <v>10</v>
      </c>
      <c r="D5" s="13">
        <v>56163</v>
      </c>
      <c r="E5" s="13"/>
      <c r="F5" s="13"/>
      <c r="G5" s="13">
        <f t="shared" si="0"/>
        <v>56163</v>
      </c>
    </row>
    <row r="6" ht="20" customHeight="1" spans="2:7">
      <c r="B6" s="13"/>
      <c r="C6" s="13" t="s">
        <v>11</v>
      </c>
      <c r="D6" s="13">
        <v>48987</v>
      </c>
      <c r="E6" s="13"/>
      <c r="F6" s="13">
        <v>17524</v>
      </c>
      <c r="G6" s="13">
        <f t="shared" si="0"/>
        <v>66511</v>
      </c>
    </row>
    <row r="7" ht="20" customHeight="1" spans="2:7">
      <c r="B7" s="13"/>
      <c r="C7" s="13" t="s">
        <v>12</v>
      </c>
      <c r="D7" s="13">
        <v>145726</v>
      </c>
      <c r="E7" s="13"/>
      <c r="F7" s="13">
        <v>37</v>
      </c>
      <c r="G7" s="13">
        <f t="shared" si="0"/>
        <v>145763</v>
      </c>
    </row>
    <row r="8" ht="20" customHeight="1" spans="2:7">
      <c r="B8" s="13"/>
      <c r="C8" s="13" t="s">
        <v>13</v>
      </c>
      <c r="D8" s="13">
        <v>89155</v>
      </c>
      <c r="E8" s="13"/>
      <c r="F8" s="13">
        <v>847</v>
      </c>
      <c r="G8" s="13">
        <f t="shared" si="0"/>
        <v>90002</v>
      </c>
    </row>
    <row r="9" ht="20" customHeight="1" spans="2:7">
      <c r="B9" s="13" t="s">
        <v>14</v>
      </c>
      <c r="C9" s="13" t="s">
        <v>15</v>
      </c>
      <c r="D9" s="13">
        <v>926</v>
      </c>
      <c r="E9" s="13"/>
      <c r="F9" s="13">
        <v>214</v>
      </c>
      <c r="G9" s="13">
        <f t="shared" si="0"/>
        <v>1140</v>
      </c>
    </row>
    <row r="10" ht="20" customHeight="1" spans="2:7">
      <c r="B10" s="13" t="s">
        <v>16</v>
      </c>
      <c r="C10" s="13" t="s">
        <v>17</v>
      </c>
      <c r="D10" s="13">
        <v>30510</v>
      </c>
      <c r="E10" s="13"/>
      <c r="F10" s="13">
        <v>20502</v>
      </c>
      <c r="G10" s="13">
        <f t="shared" si="0"/>
        <v>51012</v>
      </c>
    </row>
    <row r="11" ht="20" customHeight="1" spans="2:7">
      <c r="B11" s="13"/>
      <c r="C11" s="13" t="s">
        <v>18</v>
      </c>
      <c r="D11" s="13">
        <v>117873</v>
      </c>
      <c r="E11" s="13"/>
      <c r="F11" s="13">
        <v>280884</v>
      </c>
      <c r="G11" s="13">
        <f t="shared" si="0"/>
        <v>398757</v>
      </c>
    </row>
    <row r="12" ht="20" customHeight="1" spans="2:7">
      <c r="B12" s="13"/>
      <c r="C12" s="13" t="s">
        <v>19</v>
      </c>
      <c r="D12" s="13">
        <v>10261</v>
      </c>
      <c r="E12" s="13"/>
      <c r="F12" s="13"/>
      <c r="G12" s="13">
        <f t="shared" si="0"/>
        <v>10261</v>
      </c>
    </row>
    <row r="13" ht="20" customHeight="1" spans="2:7">
      <c r="B13" s="13"/>
      <c r="C13" s="13" t="s">
        <v>20</v>
      </c>
      <c r="D13" s="13">
        <v>23733</v>
      </c>
      <c r="E13" s="13"/>
      <c r="F13" s="13">
        <v>80885</v>
      </c>
      <c r="G13" s="13">
        <f t="shared" si="0"/>
        <v>104618</v>
      </c>
    </row>
    <row r="14" ht="20" customHeight="1" spans="2:7">
      <c r="B14" s="13"/>
      <c r="C14" s="13" t="s">
        <v>21</v>
      </c>
      <c r="D14" s="13">
        <v>199029</v>
      </c>
      <c r="E14" s="13"/>
      <c r="F14" s="13">
        <v>67425</v>
      </c>
      <c r="G14" s="13">
        <f t="shared" si="0"/>
        <v>266454</v>
      </c>
    </row>
    <row r="15" ht="20" customHeight="1" spans="2:7">
      <c r="B15" s="13"/>
      <c r="C15" s="13" t="s">
        <v>22</v>
      </c>
      <c r="D15" s="13">
        <v>87113</v>
      </c>
      <c r="E15" s="13"/>
      <c r="F15" s="13">
        <v>5198</v>
      </c>
      <c r="G15" s="13">
        <f t="shared" si="0"/>
        <v>92311</v>
      </c>
    </row>
    <row r="16" ht="20" customHeight="1" spans="2:7">
      <c r="B16" s="13"/>
      <c r="C16" s="13" t="s">
        <v>23</v>
      </c>
      <c r="D16" s="13">
        <v>80310</v>
      </c>
      <c r="E16" s="13"/>
      <c r="F16" s="13">
        <v>150069</v>
      </c>
      <c r="G16" s="13">
        <f t="shared" si="0"/>
        <v>230379</v>
      </c>
    </row>
    <row r="17" ht="20" customHeight="1" spans="2:7">
      <c r="B17" s="13"/>
      <c r="C17" s="13" t="s">
        <v>24</v>
      </c>
      <c r="D17" s="13">
        <v>46</v>
      </c>
      <c r="E17" s="13"/>
      <c r="F17" s="13"/>
      <c r="G17" s="13">
        <f t="shared" si="0"/>
        <v>46</v>
      </c>
    </row>
    <row r="18" ht="20" customHeight="1" spans="2:7">
      <c r="B18" s="13" t="s">
        <v>25</v>
      </c>
      <c r="C18" s="13" t="s">
        <v>26</v>
      </c>
      <c r="D18" s="13">
        <v>323</v>
      </c>
      <c r="E18" s="13"/>
      <c r="F18" s="13">
        <v>2444</v>
      </c>
      <c r="G18" s="13">
        <f t="shared" si="0"/>
        <v>2767</v>
      </c>
    </row>
    <row r="19" ht="20" customHeight="1" spans="2:7">
      <c r="B19" s="13" t="s">
        <v>27</v>
      </c>
      <c r="C19" s="13" t="s">
        <v>28</v>
      </c>
      <c r="D19" s="13"/>
      <c r="E19" s="13"/>
      <c r="F19" s="13">
        <v>757</v>
      </c>
      <c r="G19" s="13">
        <f t="shared" si="0"/>
        <v>757</v>
      </c>
    </row>
    <row r="20" ht="20" customHeight="1" spans="2:7">
      <c r="B20" s="13" t="s">
        <v>29</v>
      </c>
      <c r="C20" s="13" t="s">
        <v>30</v>
      </c>
      <c r="D20" s="13">
        <v>13145</v>
      </c>
      <c r="E20" s="13"/>
      <c r="F20" s="13">
        <v>4447</v>
      </c>
      <c r="G20" s="13">
        <f t="shared" si="0"/>
        <v>17592</v>
      </c>
    </row>
    <row r="21" ht="20" customHeight="1" spans="2:7">
      <c r="B21" s="13"/>
      <c r="C21" s="13" t="s">
        <v>31</v>
      </c>
      <c r="D21" s="13">
        <v>3986</v>
      </c>
      <c r="E21" s="13"/>
      <c r="F21" s="13"/>
      <c r="G21" s="13">
        <f t="shared" si="0"/>
        <v>3986</v>
      </c>
    </row>
    <row r="22" ht="20" customHeight="1" spans="2:7">
      <c r="B22" s="13"/>
      <c r="C22" s="13" t="s">
        <v>32</v>
      </c>
      <c r="D22" s="13">
        <v>2470</v>
      </c>
      <c r="E22" s="13"/>
      <c r="F22" s="13">
        <v>6635</v>
      </c>
      <c r="G22" s="13">
        <f t="shared" si="0"/>
        <v>9105</v>
      </c>
    </row>
    <row r="23" ht="20" customHeight="1" spans="2:7">
      <c r="B23" s="13"/>
      <c r="C23" s="13" t="s">
        <v>33</v>
      </c>
      <c r="D23" s="13"/>
      <c r="E23" s="13">
        <v>7496</v>
      </c>
      <c r="F23" s="13">
        <v>86804</v>
      </c>
      <c r="G23" s="13">
        <f t="shared" si="0"/>
        <v>94300</v>
      </c>
    </row>
    <row r="24" ht="20" customHeight="1" spans="2:7">
      <c r="B24" s="13" t="s">
        <v>34</v>
      </c>
      <c r="C24" s="13" t="s">
        <v>35</v>
      </c>
      <c r="D24" s="13"/>
      <c r="E24" s="13"/>
      <c r="F24" s="13">
        <v>14</v>
      </c>
      <c r="G24" s="13">
        <f t="shared" si="0"/>
        <v>14</v>
      </c>
    </row>
    <row r="25" ht="20" customHeight="1" spans="2:7">
      <c r="B25" s="13"/>
      <c r="C25" s="13" t="s">
        <v>36</v>
      </c>
      <c r="D25" s="13"/>
      <c r="E25" s="13"/>
      <c r="F25" s="13">
        <v>12</v>
      </c>
      <c r="G25" s="13">
        <f t="shared" si="0"/>
        <v>12</v>
      </c>
    </row>
    <row r="26" ht="20" customHeight="1" spans="2:7">
      <c r="B26" s="13"/>
      <c r="C26" s="13" t="s">
        <v>37</v>
      </c>
      <c r="D26" s="13">
        <v>86307</v>
      </c>
      <c r="E26" s="13"/>
      <c r="F26" s="13">
        <v>47809</v>
      </c>
      <c r="G26" s="13">
        <f t="shared" si="0"/>
        <v>134116</v>
      </c>
    </row>
    <row r="27" ht="20" customHeight="1" spans="2:7">
      <c r="B27" s="13" t="s">
        <v>38</v>
      </c>
      <c r="C27" s="13" t="s">
        <v>39</v>
      </c>
      <c r="D27" s="13">
        <v>789</v>
      </c>
      <c r="E27" s="13"/>
      <c r="F27" s="13">
        <v>18918</v>
      </c>
      <c r="G27" s="13">
        <f t="shared" si="0"/>
        <v>19707</v>
      </c>
    </row>
    <row r="28" ht="20" customHeight="1" spans="2:7">
      <c r="B28" s="13"/>
      <c r="C28" s="13" t="s">
        <v>40</v>
      </c>
      <c r="D28" s="13">
        <v>401667</v>
      </c>
      <c r="E28" s="13"/>
      <c r="F28" s="13">
        <v>5238</v>
      </c>
      <c r="G28" s="13">
        <f t="shared" si="0"/>
        <v>406905</v>
      </c>
    </row>
    <row r="29" ht="20" customHeight="1" spans="2:7">
      <c r="B29" s="13"/>
      <c r="C29" s="13" t="s">
        <v>41</v>
      </c>
      <c r="D29" s="13">
        <v>403723</v>
      </c>
      <c r="E29" s="13"/>
      <c r="F29" s="13"/>
      <c r="G29" s="13">
        <f t="shared" si="0"/>
        <v>403723</v>
      </c>
    </row>
    <row r="30" ht="20" customHeight="1" spans="2:7">
      <c r="B30" s="13" t="s">
        <v>42</v>
      </c>
      <c r="C30" s="13" t="s">
        <v>43</v>
      </c>
      <c r="D30" s="13"/>
      <c r="E30" s="13"/>
      <c r="F30" s="13">
        <v>25</v>
      </c>
      <c r="G30" s="13">
        <f t="shared" si="0"/>
        <v>25</v>
      </c>
    </row>
    <row r="31" ht="20" customHeight="1" spans="2:7">
      <c r="B31" s="13"/>
      <c r="C31" s="13" t="s">
        <v>44</v>
      </c>
      <c r="D31" s="13">
        <v>1352</v>
      </c>
      <c r="E31" s="13"/>
      <c r="F31" s="13"/>
      <c r="G31" s="13">
        <f t="shared" si="0"/>
        <v>1352</v>
      </c>
    </row>
    <row r="32" ht="20" customHeight="1" spans="2:7">
      <c r="B32" s="13" t="s">
        <v>6</v>
      </c>
      <c r="C32" s="13"/>
      <c r="D32" s="13">
        <f>+SUM(D3:D31)</f>
        <v>1891829</v>
      </c>
      <c r="E32" s="13">
        <f>+SUM(E3:E31)</f>
        <v>7496</v>
      </c>
      <c r="F32" s="13">
        <f>+SUM(F3:F31)</f>
        <v>811566</v>
      </c>
      <c r="G32" s="13">
        <f t="shared" si="0"/>
        <v>2710891</v>
      </c>
    </row>
    <row r="33" ht="48" customHeight="1" spans="2:7">
      <c r="B33" s="12" t="s">
        <v>45</v>
      </c>
      <c r="C33" s="12"/>
      <c r="D33" s="12"/>
      <c r="E33" s="12"/>
      <c r="F33" s="12"/>
      <c r="G33" s="12"/>
    </row>
  </sheetData>
  <mergeCells count="9">
    <mergeCell ref="B1:G1"/>
    <mergeCell ref="B32:C32"/>
    <mergeCell ref="B33:G33"/>
    <mergeCell ref="B3:B8"/>
    <mergeCell ref="B10:B17"/>
    <mergeCell ref="B20:B23"/>
    <mergeCell ref="B24:B26"/>
    <mergeCell ref="B27:B29"/>
    <mergeCell ref="B30:B31"/>
  </mergeCells>
  <pageMargins left="0.75" right="0.75" top="1" bottom="1" header="0.5" footer="0.5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1"/>
  <sheetViews>
    <sheetView tabSelected="1" workbookViewId="0">
      <selection activeCell="G18" sqref="G18"/>
    </sheetView>
  </sheetViews>
  <sheetFormatPr defaultColWidth="9" defaultRowHeight="13.5"/>
  <cols>
    <col min="1" max="1" width="2.875" customWidth="1"/>
    <col min="2" max="2" width="18.875" customWidth="1"/>
    <col min="3" max="3" width="12.375" customWidth="1"/>
    <col min="4" max="4" width="14.875" customWidth="1"/>
    <col min="5" max="5" width="13.875" customWidth="1"/>
    <col min="6" max="8" width="14.875" customWidth="1"/>
    <col min="9" max="9" width="16.875" customWidth="1"/>
    <col min="10" max="10" width="15.625" customWidth="1"/>
  </cols>
  <sheetData>
    <row r="1" ht="25" customHeight="1" spans="2:10">
      <c r="B1" s="1" t="s">
        <v>46</v>
      </c>
      <c r="C1" s="1"/>
      <c r="D1" s="1"/>
      <c r="E1" s="1"/>
      <c r="F1" s="1"/>
      <c r="G1" s="1"/>
      <c r="H1" s="1"/>
      <c r="I1" s="1"/>
      <c r="J1" s="1"/>
    </row>
    <row r="2" ht="26" customHeight="1" spans="2:10">
      <c r="B2" s="2" t="s">
        <v>47</v>
      </c>
      <c r="C2" s="3"/>
      <c r="D2" s="3"/>
      <c r="E2" s="3"/>
      <c r="F2" s="3"/>
      <c r="G2" s="3"/>
      <c r="H2" s="3"/>
      <c r="I2" s="3"/>
      <c r="J2" s="3"/>
    </row>
    <row r="3" ht="26" customHeight="1" spans="2:10">
      <c r="B3" s="2" t="s">
        <v>48</v>
      </c>
      <c r="C3" s="3"/>
      <c r="D3" s="3"/>
      <c r="E3" s="3"/>
      <c r="F3" s="3"/>
      <c r="G3" s="3"/>
      <c r="H3" s="3"/>
      <c r="I3" s="3"/>
      <c r="J3" s="3"/>
    </row>
    <row r="4" ht="26" customHeight="1" spans="2:10">
      <c r="B4" s="2" t="s">
        <v>49</v>
      </c>
      <c r="C4" s="3"/>
      <c r="D4" s="3"/>
      <c r="E4" s="3"/>
      <c r="F4" s="3"/>
      <c r="G4" s="3"/>
      <c r="H4" s="3"/>
      <c r="I4" s="3"/>
      <c r="J4" s="3"/>
    </row>
    <row r="5" ht="26" customHeight="1" spans="2:10">
      <c r="B5" s="2" t="s">
        <v>50</v>
      </c>
      <c r="C5" s="3"/>
      <c r="D5" s="3"/>
      <c r="E5" s="3"/>
      <c r="F5" s="3"/>
      <c r="G5" s="3"/>
      <c r="H5" s="3"/>
      <c r="I5" s="3"/>
      <c r="J5" s="3"/>
    </row>
    <row r="6" ht="27" customHeight="1" spans="2:10">
      <c r="B6" s="4" t="s">
        <v>51</v>
      </c>
      <c r="C6" s="5" t="s">
        <v>3</v>
      </c>
      <c r="D6" s="6"/>
      <c r="E6" s="7"/>
      <c r="F6" s="5" t="s">
        <v>5</v>
      </c>
      <c r="G6" s="6"/>
      <c r="H6" s="7"/>
      <c r="I6" s="8" t="s">
        <v>6</v>
      </c>
      <c r="J6" s="8"/>
    </row>
    <row r="7" ht="27" customHeight="1" spans="2:10">
      <c r="B7" s="9"/>
      <c r="C7" s="8" t="s">
        <v>52</v>
      </c>
      <c r="D7" s="8" t="s">
        <v>53</v>
      </c>
      <c r="E7" s="8" t="s">
        <v>54</v>
      </c>
      <c r="F7" s="8" t="s">
        <v>52</v>
      </c>
      <c r="G7" s="8" t="s">
        <v>53</v>
      </c>
      <c r="H7" s="8" t="s">
        <v>54</v>
      </c>
      <c r="I7" s="9" t="s">
        <v>55</v>
      </c>
      <c r="J7" s="10" t="s">
        <v>56</v>
      </c>
    </row>
    <row r="8" ht="20" customHeight="1" spans="2:10">
      <c r="B8" s="11" t="s">
        <v>57</v>
      </c>
      <c r="C8" s="8">
        <v>64565</v>
      </c>
      <c r="D8" s="8"/>
      <c r="E8" s="8"/>
      <c r="F8" s="8">
        <v>32382</v>
      </c>
      <c r="G8" s="8"/>
      <c r="H8" s="8"/>
      <c r="I8" s="8">
        <f>F8+C8</f>
        <v>96947</v>
      </c>
      <c r="J8" s="10"/>
    </row>
    <row r="9" ht="20" customHeight="1" spans="2:10">
      <c r="B9" s="11" t="s">
        <v>58</v>
      </c>
      <c r="C9" s="8">
        <v>363701</v>
      </c>
      <c r="D9" s="8"/>
      <c r="E9" s="8"/>
      <c r="F9" s="8">
        <v>904</v>
      </c>
      <c r="G9" s="8"/>
      <c r="H9" s="8"/>
      <c r="I9" s="8">
        <f t="shared" ref="I9:I19" si="0">F9+C9</f>
        <v>364605</v>
      </c>
      <c r="J9" s="10"/>
    </row>
    <row r="10" ht="20" customHeight="1" spans="2:10">
      <c r="B10" s="11" t="s">
        <v>59</v>
      </c>
      <c r="C10" s="8">
        <v>926</v>
      </c>
      <c r="D10" s="8"/>
      <c r="E10" s="8"/>
      <c r="F10" s="8">
        <v>214</v>
      </c>
      <c r="G10" s="8"/>
      <c r="H10" s="8"/>
      <c r="I10" s="8">
        <f t="shared" si="0"/>
        <v>1140</v>
      </c>
      <c r="J10" s="10"/>
    </row>
    <row r="11" ht="20" customHeight="1" spans="2:10">
      <c r="B11" s="11" t="s">
        <v>60</v>
      </c>
      <c r="C11" s="8">
        <v>381406</v>
      </c>
      <c r="D11" s="8"/>
      <c r="E11" s="8"/>
      <c r="F11" s="8">
        <v>449696</v>
      </c>
      <c r="G11" s="8"/>
      <c r="H11" s="8"/>
      <c r="I11" s="8">
        <f t="shared" si="0"/>
        <v>831102</v>
      </c>
      <c r="J11" s="10"/>
    </row>
    <row r="12" ht="20" customHeight="1" spans="2:10">
      <c r="B12" s="11" t="s">
        <v>61</v>
      </c>
      <c r="C12" s="8">
        <v>167469</v>
      </c>
      <c r="D12" s="8"/>
      <c r="E12" s="8"/>
      <c r="F12" s="8">
        <v>155267</v>
      </c>
      <c r="G12" s="8"/>
      <c r="H12" s="8"/>
      <c r="I12" s="8">
        <f t="shared" si="0"/>
        <v>322736</v>
      </c>
      <c r="J12" s="10"/>
    </row>
    <row r="13" ht="20" customHeight="1" spans="2:10">
      <c r="B13" s="11" t="s">
        <v>62</v>
      </c>
      <c r="C13" s="8">
        <v>323</v>
      </c>
      <c r="D13" s="8"/>
      <c r="E13" s="8"/>
      <c r="F13" s="8">
        <v>2444</v>
      </c>
      <c r="G13" s="8"/>
      <c r="H13" s="8"/>
      <c r="I13" s="8">
        <f t="shared" si="0"/>
        <v>2767</v>
      </c>
      <c r="J13" s="10"/>
    </row>
    <row r="14" ht="20" customHeight="1" spans="2:10">
      <c r="B14" s="11" t="s">
        <v>63</v>
      </c>
      <c r="C14" s="8"/>
      <c r="D14" s="8"/>
      <c r="E14" s="8"/>
      <c r="F14" s="8">
        <v>757</v>
      </c>
      <c r="G14" s="8"/>
      <c r="H14" s="8"/>
      <c r="I14" s="8">
        <f t="shared" si="0"/>
        <v>757</v>
      </c>
      <c r="J14" s="10"/>
    </row>
    <row r="15" ht="20" customHeight="1" spans="2:10">
      <c r="B15" s="11" t="s">
        <v>64</v>
      </c>
      <c r="C15" s="8">
        <v>13145</v>
      </c>
      <c r="D15" s="8"/>
      <c r="E15" s="8"/>
      <c r="F15" s="8">
        <v>4447</v>
      </c>
      <c r="G15" s="8"/>
      <c r="H15" s="8"/>
      <c r="I15" s="8">
        <f t="shared" si="0"/>
        <v>17592</v>
      </c>
      <c r="J15" s="10"/>
    </row>
    <row r="16" ht="20" customHeight="1" spans="2:10">
      <c r="B16" s="11" t="s">
        <v>65</v>
      </c>
      <c r="C16" s="8">
        <f>6456+7496</f>
        <v>13952</v>
      </c>
      <c r="D16" s="8"/>
      <c r="E16" s="8"/>
      <c r="F16" s="8">
        <v>93439</v>
      </c>
      <c r="G16" s="8"/>
      <c r="H16" s="8"/>
      <c r="I16" s="8">
        <f t="shared" si="0"/>
        <v>107391</v>
      </c>
      <c r="J16" s="10"/>
    </row>
    <row r="17" ht="20" customHeight="1" spans="2:10">
      <c r="B17" s="11" t="s">
        <v>66</v>
      </c>
      <c r="C17" s="8">
        <v>86307</v>
      </c>
      <c r="D17" s="8"/>
      <c r="E17" s="8"/>
      <c r="F17" s="8">
        <v>47835</v>
      </c>
      <c r="G17" s="8"/>
      <c r="H17" s="8"/>
      <c r="I17" s="8">
        <f t="shared" si="0"/>
        <v>134142</v>
      </c>
      <c r="J17" s="10"/>
    </row>
    <row r="18" ht="20" customHeight="1" spans="2:10">
      <c r="B18" s="11" t="s">
        <v>67</v>
      </c>
      <c r="C18" s="8">
        <v>806179</v>
      </c>
      <c r="D18" s="8"/>
      <c r="E18" s="8"/>
      <c r="F18" s="8">
        <v>24156</v>
      </c>
      <c r="G18" s="8"/>
      <c r="H18" s="8"/>
      <c r="I18" s="8">
        <f t="shared" si="0"/>
        <v>830335</v>
      </c>
      <c r="J18" s="10"/>
    </row>
    <row r="19" ht="20" customHeight="1" spans="2:10">
      <c r="B19" s="11" t="s">
        <v>68</v>
      </c>
      <c r="C19" s="8">
        <v>1352</v>
      </c>
      <c r="D19" s="8"/>
      <c r="E19" s="8"/>
      <c r="F19" s="8">
        <v>25</v>
      </c>
      <c r="G19" s="8"/>
      <c r="H19" s="8"/>
      <c r="I19" s="8">
        <f t="shared" si="0"/>
        <v>1377</v>
      </c>
      <c r="J19" s="10"/>
    </row>
    <row r="20" ht="29" customHeight="1" spans="2:10">
      <c r="B20" s="8" t="s">
        <v>6</v>
      </c>
      <c r="C20" s="8">
        <f>+SUM(C8:C19)</f>
        <v>1899325</v>
      </c>
      <c r="D20" s="8"/>
      <c r="E20" s="8"/>
      <c r="F20" s="8">
        <f>+SUM(F8:F19)</f>
        <v>811566</v>
      </c>
      <c r="G20" s="8"/>
      <c r="H20" s="8"/>
      <c r="I20" s="8">
        <f>+SUM(I8:I19)</f>
        <v>2710891</v>
      </c>
      <c r="J20" s="10"/>
    </row>
    <row r="21" ht="3" customHeight="1" spans="2:10">
      <c r="B21" s="12"/>
      <c r="C21" s="12"/>
      <c r="D21" s="12"/>
      <c r="E21" s="12"/>
      <c r="F21" s="12"/>
      <c r="G21" s="12"/>
      <c r="H21" s="12"/>
      <c r="I21" s="12"/>
    </row>
  </sheetData>
  <mergeCells count="10">
    <mergeCell ref="B1:J1"/>
    <mergeCell ref="B2:J2"/>
    <mergeCell ref="B3:J3"/>
    <mergeCell ref="B4:J4"/>
    <mergeCell ref="B5:J5"/>
    <mergeCell ref="C6:E6"/>
    <mergeCell ref="F6:H6"/>
    <mergeCell ref="I6:J6"/>
    <mergeCell ref="B21:I21"/>
    <mergeCell ref="B6:B7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</cp:lastModifiedBy>
  <dcterms:created xsi:type="dcterms:W3CDTF">2023-05-12T11:15:00Z</dcterms:created>
  <dcterms:modified xsi:type="dcterms:W3CDTF">2025-11-05T02:22:52Z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8DD83C0ED51D4AA4ADAA48FCD27F8E8E_13</vt:lpwstr>
  </property>
</Properties>
</file>